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-435" windowWidth="19230" windowHeight="9210"/>
  </bookViews>
  <sheets>
    <sheet name="Sheet1" sheetId="1" r:id="rId1"/>
    <sheet name="Sheet2" sheetId="2" r:id="rId2"/>
    <sheet name="Sheet3" sheetId="3" r:id="rId3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7" i="1"/>
  <c r="E15"/>
  <c r="L4"/>
  <c r="E7"/>
  <c r="E8"/>
  <c r="F7"/>
  <c r="F8"/>
  <c r="G7"/>
  <c r="G8"/>
  <c r="H7"/>
  <c r="H8"/>
  <c r="I7"/>
  <c r="I8"/>
  <c r="J7"/>
  <c r="J8"/>
  <c r="K7"/>
  <c r="K8"/>
  <c r="D7"/>
  <c r="D8"/>
</calcChain>
</file>

<file path=xl/sharedStrings.xml><?xml version="1.0" encoding="utf-8"?>
<sst xmlns="http://schemas.openxmlformats.org/spreadsheetml/2006/main" count="32" uniqueCount="31">
  <si>
    <t>01 - 0.8</t>
    <phoneticPr fontId="1"/>
  </si>
  <si>
    <t>1.0 - 1.6</t>
    <phoneticPr fontId="1"/>
  </si>
  <si>
    <t>1.4 - 2.8</t>
    <phoneticPr fontId="1"/>
  </si>
  <si>
    <t>2.0 - 3.6</t>
    <phoneticPr fontId="1"/>
  </si>
  <si>
    <t>3.0 - 4.5</t>
    <phoneticPr fontId="1"/>
  </si>
  <si>
    <t>185-250万語</t>
    <rPh sb="7" eb="9">
      <t>マンゴ</t>
    </rPh>
    <phoneticPr fontId="1"/>
  </si>
  <si>
    <t>0.7 - 1.2</t>
    <phoneticPr fontId="1"/>
  </si>
  <si>
    <t>4.0 - 5.5</t>
    <phoneticPr fontId="1"/>
  </si>
  <si>
    <t>累計語数</t>
    <rPh sb="0" eb="2">
      <t>ルイケイ</t>
    </rPh>
    <rPh sb="2" eb="4">
      <t>ゴスウ</t>
    </rPh>
    <phoneticPr fontId="1"/>
  </si>
  <si>
    <t>代表的な本のシリーズ</t>
    <rPh sb="0" eb="3">
      <t>ダイヒョウテキ</t>
    </rPh>
    <rPh sb="4" eb="5">
      <t>ホン</t>
    </rPh>
    <phoneticPr fontId="1"/>
  </si>
  <si>
    <t>代表的なビデオのシリーズ</t>
    <rPh sb="0" eb="3">
      <t>ダイヒョウテキ</t>
    </rPh>
    <phoneticPr fontId="1"/>
  </si>
  <si>
    <t>5.0 - 7.0</t>
    <phoneticPr fontId="1"/>
  </si>
  <si>
    <t>400- 万語</t>
    <phoneticPr fontId="1"/>
  </si>
  <si>
    <t>7.0 - 10.0</t>
    <phoneticPr fontId="1"/>
  </si>
  <si>
    <t>6.0 - 8.5</t>
    <phoneticPr fontId="1"/>
  </si>
  <si>
    <t>かかる。</t>
    <phoneticPr fontId="1"/>
  </si>
  <si>
    <t>・　１００万語は</t>
    <phoneticPr fontId="1"/>
  </si>
  <si>
    <r>
      <rPr>
        <b/>
        <sz val="11"/>
        <color theme="1"/>
        <rFont val="Calibri Bold"/>
        <family val="3"/>
      </rPr>
      <t>0-3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</si>
  <si>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1"/>
        <rFont val="Calibri Bold"/>
        <family val="3"/>
      </rPr>
      <t>3-10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</si>
  <si>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1"/>
        <rFont val="Calibri Bold"/>
        <family val="3"/>
      </rPr>
      <t>10-25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</si>
  <si>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1"/>
        <rFont val="Calibri Bold"/>
        <family val="3"/>
      </rPr>
      <t>25-70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</si>
  <si>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1"/>
        <rFont val="Calibri Bold"/>
        <family val="3"/>
      </rPr>
      <t>70-125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</si>
  <si>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1"/>
        <rFont val="Calibri Bold"/>
        <family val="3"/>
      </rPr>
      <t>125-185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</si>
  <si>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0"/>
        <rFont val="Calibri Bold"/>
        <family val="3"/>
      </rPr>
      <t>250-300</t>
    </r>
    <r>
      <rPr>
        <b/>
        <sz val="11"/>
        <color theme="0"/>
        <rFont val="ＭＳ Ｐゴシック"/>
        <family val="3"/>
        <charset val="128"/>
      </rPr>
      <t>万語</t>
    </r>
  </si>
  <si>
    <r>
      <rPr>
        <b/>
        <sz val="11"/>
        <color theme="1"/>
        <rFont val="Calibri Bold"/>
        <family val="3"/>
      </rPr>
      <t>300-400</t>
    </r>
    <r>
      <rPr>
        <b/>
        <sz val="11"/>
        <color theme="1"/>
        <rFont val="ＭＳ Ｐゴシック"/>
        <family val="3"/>
        <charset val="128"/>
      </rPr>
      <t>万語</t>
    </r>
  </si>
  <si>
    <r>
      <rPr>
        <b/>
        <sz val="11"/>
        <color theme="1"/>
        <rFont val="ＭＳ Ｐゴシック"/>
        <family val="3"/>
        <charset val="128"/>
      </rPr>
      <t>毎日自分で何分ぐらい読む</t>
    </r>
    <r>
      <rPr>
        <b/>
        <sz val="11"/>
        <color theme="1"/>
        <rFont val="Calibri Bold"/>
        <family val="3"/>
      </rPr>
      <t xml:space="preserve">?     </t>
    </r>
  </si>
  <si>
    <r>
      <rPr>
        <sz val="11"/>
        <color theme="1"/>
        <rFont val="Microsoft Yi Baiti"/>
        <family val="2"/>
      </rPr>
      <t>・</t>
    </r>
    <r>
      <rPr>
        <sz val="11"/>
        <color theme="1"/>
        <rFont val="Microsoft Tai Le"/>
        <family val="2"/>
      </rPr>
      <t>　</t>
    </r>
    <r>
      <rPr>
        <sz val="11"/>
        <color theme="1"/>
        <rFont val="ＭＳ Ｐゴシック"/>
        <family val="2"/>
        <charset val="128"/>
        <scheme val="minor"/>
      </rPr>
      <t>３００万語は</t>
    </r>
  </si>
  <si>
    <r>
      <rPr>
        <sz val="11"/>
        <color theme="1"/>
        <rFont val="ＭＳ Ｐゴシック"/>
        <family val="2"/>
        <charset val="128"/>
      </rPr>
      <t>（＋</t>
    </r>
    <r>
      <rPr>
        <sz val="11"/>
        <color theme="1"/>
        <rFont val="ＭＳ Ｐゴシック"/>
        <family val="2"/>
        <charset val="128"/>
        <scheme val="minor"/>
      </rPr>
      <t xml:space="preserve"> </t>
    </r>
    <r>
      <rPr>
        <sz val="11"/>
        <color theme="1"/>
        <rFont val="ＭＳ Ｐゴシック"/>
        <family val="2"/>
        <charset val="128"/>
      </rPr>
      <t>授業で、週に</t>
    </r>
  </si>
  <si>
    <t>所要時間</t>
  </si>
  <si>
    <t>YL</t>
  </si>
  <si>
    <t>残りの人生</t>
    <rPh sb="0" eb="1">
      <t>ノコ</t>
    </rPh>
    <rPh sb="3" eb="5">
      <t>ジンセイ</t>
    </rPh>
    <phoneticPr fontId="1"/>
  </si>
</sst>
</file>

<file path=xl/styles.xml><?xml version="1.0" encoding="utf-8"?>
<styleSheet xmlns="http://schemas.openxmlformats.org/spreadsheetml/2006/main">
  <numFmts count="8">
    <numFmt numFmtId="176" formatCode="#,##0_ &quot;hours&quot;"/>
    <numFmt numFmtId="177" formatCode="#,##0.0_ &quot;years&quot;"/>
    <numFmt numFmtId="178" formatCode="#,##0.0_ &quot;年&quot;"/>
    <numFmt numFmtId="179" formatCode="0_ &quot;分）&quot;"/>
    <numFmt numFmtId="180" formatCode="0_);[Red]\(0\)"/>
    <numFmt numFmtId="181" formatCode="0.0_ &quot;years&quot;"/>
    <numFmt numFmtId="182" formatCode="#,##0_ &quot;時間&quot;"/>
    <numFmt numFmtId="183" formatCode="0_ &quot;ヶ月&quot;"/>
  </numFmts>
  <fonts count="2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theme="1"/>
      <name val="Calibri Bold"/>
      <family val="3"/>
    </font>
    <font>
      <b/>
      <sz val="11"/>
      <color theme="1"/>
      <name val="ＭＳ Ｐゴシック"/>
      <family val="3"/>
      <charset val="128"/>
    </font>
    <font>
      <b/>
      <sz val="11"/>
      <color theme="1"/>
      <name val="Calibri"/>
      <family val="3"/>
      <charset val="128"/>
    </font>
    <font>
      <b/>
      <sz val="11"/>
      <color theme="0"/>
      <name val="Calibri Bold"/>
      <family val="3"/>
    </font>
    <font>
      <b/>
      <sz val="11"/>
      <color theme="0"/>
      <name val="ＭＳ Ｐゴシック"/>
      <family val="3"/>
      <charset val="128"/>
    </font>
    <font>
      <b/>
      <sz val="11"/>
      <color theme="0"/>
      <name val="Calibr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Microsoft Yi Baiti"/>
      <family val="2"/>
    </font>
    <font>
      <sz val="11"/>
      <color theme="1"/>
      <name val="Microsoft Tai Le"/>
      <family val="2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D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3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9" borderId="0" xfId="0" applyFill="1" applyBorder="1">
      <alignment vertical="center"/>
    </xf>
    <xf numFmtId="0" fontId="0" fillId="3" borderId="0" xfId="0" applyFill="1" applyBorder="1">
      <alignment vertical="center"/>
    </xf>
    <xf numFmtId="0" fontId="0" fillId="3" borderId="0" xfId="0" applyFill="1" applyBorder="1" applyAlignment="1">
      <alignment horizontal="right" vertical="center"/>
    </xf>
    <xf numFmtId="0" fontId="0" fillId="3" borderId="0" xfId="0" applyFill="1" applyBorder="1" applyAlignment="1">
      <alignment horizontal="left" vertical="center"/>
    </xf>
    <xf numFmtId="179" fontId="0" fillId="3" borderId="0" xfId="0" applyNumberFormat="1" applyFont="1" applyFill="1" applyBorder="1" applyAlignment="1">
      <alignment horizontal="left" vertical="center"/>
    </xf>
    <xf numFmtId="177" fontId="0" fillId="3" borderId="0" xfId="0" applyNumberFormat="1" applyFill="1" applyBorder="1" applyAlignment="1">
      <alignment horizontal="left" vertical="center"/>
    </xf>
    <xf numFmtId="180" fontId="0" fillId="9" borderId="0" xfId="0" applyNumberFormat="1" applyFill="1">
      <alignment vertical="center"/>
    </xf>
    <xf numFmtId="178" fontId="5" fillId="13" borderId="4" xfId="0" applyNumberFormat="1" applyFont="1" applyFill="1" applyBorder="1" applyAlignment="1">
      <alignment horizontal="center" vertical="center"/>
    </xf>
    <xf numFmtId="0" fontId="0" fillId="9" borderId="0" xfId="0" applyFill="1" applyBorder="1" applyAlignment="1">
      <alignment vertical="center" textRotation="90" wrapText="1"/>
    </xf>
    <xf numFmtId="181" fontId="0" fillId="9" borderId="0" xfId="0" applyNumberFormat="1" applyFill="1" applyBorder="1" applyAlignment="1">
      <alignment horizontal="center" vertical="top"/>
    </xf>
    <xf numFmtId="0" fontId="2" fillId="7" borderId="6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3" xfId="0" applyBorder="1">
      <alignment vertical="center"/>
    </xf>
    <xf numFmtId="0" fontId="0" fillId="0" borderId="9" xfId="0" applyBorder="1">
      <alignment vertical="center"/>
    </xf>
    <xf numFmtId="0" fontId="0" fillId="11" borderId="3" xfId="0" applyFill="1" applyBorder="1">
      <alignment vertical="center"/>
    </xf>
    <xf numFmtId="0" fontId="0" fillId="11" borderId="9" xfId="0" applyFill="1" applyBorder="1">
      <alignment vertical="center"/>
    </xf>
    <xf numFmtId="0" fontId="0" fillId="13" borderId="11" xfId="0" applyFill="1" applyBorder="1">
      <alignment vertical="center"/>
    </xf>
    <xf numFmtId="0" fontId="0" fillId="13" borderId="12" xfId="0" applyFill="1" applyBorder="1">
      <alignment vertical="center"/>
    </xf>
    <xf numFmtId="0" fontId="0" fillId="11" borderId="13" xfId="0" applyFill="1" applyBorder="1" applyAlignment="1">
      <alignment horizontal="center" vertical="center" textRotation="90" wrapText="1"/>
    </xf>
    <xf numFmtId="0" fontId="3" fillId="11" borderId="14" xfId="0" applyFont="1" applyFill="1" applyBorder="1" applyAlignment="1">
      <alignment horizontal="center" vertical="center" textRotation="90"/>
    </xf>
    <xf numFmtId="176" fontId="0" fillId="0" borderId="14" xfId="0" applyNumberFormat="1" applyBorder="1" applyAlignment="1">
      <alignment horizontal="center" vertical="center"/>
    </xf>
    <xf numFmtId="0" fontId="0" fillId="11" borderId="14" xfId="0" applyFill="1" applyBorder="1" applyAlignment="1">
      <alignment horizontal="center" vertical="center" textRotation="90"/>
    </xf>
    <xf numFmtId="0" fontId="0" fillId="13" borderId="2" xfId="0" applyFill="1" applyBorder="1">
      <alignment vertical="center"/>
    </xf>
    <xf numFmtId="0" fontId="0" fillId="11" borderId="16" xfId="0" applyFill="1" applyBorder="1" applyAlignment="1">
      <alignment horizontal="center" vertical="center" textRotation="90"/>
    </xf>
    <xf numFmtId="0" fontId="0" fillId="3" borderId="17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19" xfId="0" applyFill="1" applyBorder="1">
      <alignment vertical="center"/>
    </xf>
    <xf numFmtId="0" fontId="0" fillId="3" borderId="20" xfId="0" applyFill="1" applyBorder="1">
      <alignment vertical="center"/>
    </xf>
    <xf numFmtId="0" fontId="0" fillId="3" borderId="21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23" xfId="0" applyFill="1" applyBorder="1">
      <alignment vertical="center"/>
    </xf>
    <xf numFmtId="0" fontId="0" fillId="3" borderId="24" xfId="0" applyFill="1" applyBorder="1">
      <alignment vertical="center"/>
    </xf>
    <xf numFmtId="0" fontId="2" fillId="11" borderId="3" xfId="0" applyNumberFormat="1" applyFont="1" applyFill="1" applyBorder="1" applyAlignment="1">
      <alignment horizontal="center" vertical="center"/>
    </xf>
    <xf numFmtId="0" fontId="0" fillId="13" borderId="1" xfId="0" applyFill="1" applyBorder="1" applyAlignment="1">
      <alignment vertical="center" textRotation="90" wrapText="1"/>
    </xf>
    <xf numFmtId="0" fontId="8" fillId="0" borderId="5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right" vertical="center"/>
    </xf>
    <xf numFmtId="182" fontId="0" fillId="0" borderId="8" xfId="0" applyNumberFormat="1" applyBorder="1" applyAlignment="1">
      <alignment horizontal="center" vertical="center"/>
    </xf>
    <xf numFmtId="182" fontId="0" fillId="2" borderId="3" xfId="0" applyNumberFormat="1" applyFill="1" applyBorder="1" applyAlignment="1">
      <alignment horizontal="center" vertical="center"/>
    </xf>
    <xf numFmtId="182" fontId="0" fillId="3" borderId="3" xfId="0" applyNumberFormat="1" applyFill="1" applyBorder="1" applyAlignment="1">
      <alignment horizontal="center" vertical="center"/>
    </xf>
    <xf numFmtId="182" fontId="0" fillId="5" borderId="3" xfId="0" applyNumberFormat="1" applyFill="1" applyBorder="1" applyAlignment="1">
      <alignment horizontal="center" vertical="center"/>
    </xf>
    <xf numFmtId="182" fontId="0" fillId="4" borderId="3" xfId="0" applyNumberFormat="1" applyFill="1" applyBorder="1" applyAlignment="1">
      <alignment horizontal="center" vertical="center"/>
    </xf>
    <xf numFmtId="182" fontId="0" fillId="6" borderId="3" xfId="0" applyNumberFormat="1" applyFill="1" applyBorder="1" applyAlignment="1">
      <alignment horizontal="center" vertical="center"/>
    </xf>
    <xf numFmtId="182" fontId="0" fillId="7" borderId="3" xfId="0" applyNumberFormat="1" applyFill="1" applyBorder="1" applyAlignment="1">
      <alignment horizontal="center" vertical="center"/>
    </xf>
    <xf numFmtId="182" fontId="4" fillId="8" borderId="3" xfId="0" applyNumberFormat="1" applyFont="1" applyFill="1" applyBorder="1" applyAlignment="1">
      <alignment horizontal="center" vertical="center"/>
    </xf>
    <xf numFmtId="182" fontId="0" fillId="12" borderId="3" xfId="0" applyNumberFormat="1" applyFill="1" applyBorder="1" applyAlignment="1">
      <alignment horizontal="center" vertical="center"/>
    </xf>
    <xf numFmtId="183" fontId="0" fillId="13" borderId="10" xfId="0" applyNumberFormat="1" applyFill="1" applyBorder="1" applyAlignment="1">
      <alignment horizontal="center" vertical="top"/>
    </xf>
    <xf numFmtId="183" fontId="0" fillId="13" borderId="11" xfId="0" applyNumberFormat="1" applyFill="1" applyBorder="1" applyAlignment="1">
      <alignment horizontal="center" vertical="top"/>
    </xf>
    <xf numFmtId="0" fontId="17" fillId="11" borderId="16" xfId="0" applyFont="1" applyFill="1" applyBorder="1" applyAlignment="1">
      <alignment horizontal="center" vertical="center" textRotation="90"/>
    </xf>
    <xf numFmtId="0" fontId="18" fillId="11" borderId="15" xfId="0" applyFont="1" applyFill="1" applyBorder="1" applyAlignment="1">
      <alignment horizontal="center" vertical="center" textRotation="90" wrapText="1"/>
    </xf>
    <xf numFmtId="0" fontId="19" fillId="11" borderId="16" xfId="0" applyFont="1" applyFill="1" applyBorder="1" applyAlignment="1">
      <alignment horizontal="center" vertical="center" textRotation="90" wrapText="1"/>
    </xf>
    <xf numFmtId="176" fontId="20" fillId="10" borderId="9" xfId="0" applyNumberFormat="1" applyFont="1" applyFill="1" applyBorder="1" applyAlignment="1">
      <alignment horizontal="center" vertical="center"/>
    </xf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FFFF00"/>
      <color rgb="FFD3D38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bar"/>
        <c:grouping val="stacked"/>
        <c:ser>
          <c:idx val="0"/>
          <c:order val="0"/>
          <c:spPr>
            <a:solidFill>
              <a:schemeClr val="bg1">
                <a:lumMod val="8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Sheet1!$C$8</c:f>
              <c:numCache>
                <c:formatCode>General</c:formatCode>
                <c:ptCount val="1"/>
                <c:pt idx="0">
                  <c:v>0.7</c:v>
                </c:pt>
              </c:numCache>
            </c:numRef>
          </c:val>
        </c:ser>
        <c:ser>
          <c:idx val="1"/>
          <c:order val="1"/>
          <c:spPr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Sheet1!$D$8</c:f>
              <c:numCache>
                <c:formatCode>0.0_ "years"</c:formatCode>
                <c:ptCount val="1"/>
                <c:pt idx="0">
                  <c:v>8.7813620071684584E-2</c:v>
                </c:pt>
              </c:numCache>
            </c:numRef>
          </c:val>
        </c:ser>
        <c:ser>
          <c:idx val="2"/>
          <c:order val="2"/>
          <c:spPr>
            <a:solidFill>
              <a:srgbClr val="FFCCFF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Sheet1!$E$8</c:f>
              <c:numCache>
                <c:formatCode>0.0_ "years"</c:formatCode>
                <c:ptCount val="1"/>
                <c:pt idx="0">
                  <c:v>0.18817204301075272</c:v>
                </c:pt>
              </c:numCache>
            </c:numRef>
          </c:val>
        </c:ser>
        <c:ser>
          <c:idx val="3"/>
          <c:order val="3"/>
          <c:spPr>
            <a:solidFill>
              <a:srgbClr val="FFFF99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Sheet1!$F$8</c:f>
              <c:numCache>
                <c:formatCode>0.0_ "years"</c:formatCode>
                <c:ptCount val="1"/>
                <c:pt idx="0">
                  <c:v>0.3261648745519713</c:v>
                </c:pt>
              </c:numCache>
            </c:numRef>
          </c:val>
        </c:ser>
        <c:ser>
          <c:idx val="4"/>
          <c:order val="4"/>
          <c:spPr>
            <a:solidFill>
              <a:schemeClr val="accent6">
                <a:lumMod val="60000"/>
                <a:lumOff val="4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Sheet1!$G$8</c:f>
              <c:numCache>
                <c:formatCode>0.0_ "years"</c:formatCode>
                <c:ptCount val="1"/>
                <c:pt idx="0">
                  <c:v>0.8530465949820788</c:v>
                </c:pt>
              </c:numCache>
            </c:numRef>
          </c:val>
        </c:ser>
        <c:ser>
          <c:idx val="5"/>
          <c:order val="5"/>
          <c:spPr>
            <a:solidFill>
              <a:schemeClr val="accent3">
                <a:lumMod val="60000"/>
                <a:lumOff val="4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Sheet1!$H$8</c:f>
              <c:numCache>
                <c:formatCode>0.0_ "years"</c:formatCode>
                <c:ptCount val="1"/>
                <c:pt idx="0">
                  <c:v>0.96594982078853031</c:v>
                </c:pt>
              </c:numCache>
            </c:numRef>
          </c:val>
        </c:ser>
        <c:ser>
          <c:idx val="6"/>
          <c:order val="6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Sheet1!$I$8</c:f>
              <c:numCache>
                <c:formatCode>0.0_ "years"</c:formatCode>
                <c:ptCount val="1"/>
                <c:pt idx="0">
                  <c:v>0.95340501792114685</c:v>
                </c:pt>
              </c:numCache>
            </c:numRef>
          </c:val>
        </c:ser>
        <c:ser>
          <c:idx val="7"/>
          <c:order val="7"/>
          <c:spPr>
            <a:solidFill>
              <a:schemeClr val="tx2">
                <a:lumMod val="60000"/>
                <a:lumOff val="4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Sheet1!$J$8</c:f>
              <c:numCache>
                <c:formatCode>0.0_ "years"</c:formatCode>
                <c:ptCount val="1"/>
                <c:pt idx="0">
                  <c:v>0.978494623655914</c:v>
                </c:pt>
              </c:numCache>
            </c:numRef>
          </c:val>
        </c:ser>
        <c:ser>
          <c:idx val="8"/>
          <c:order val="8"/>
          <c:spPr>
            <a:solidFill>
              <a:schemeClr val="tx1">
                <a:lumMod val="75000"/>
                <a:lumOff val="2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val>
            <c:numRef>
              <c:f>Sheet1!$K$8</c:f>
              <c:numCache>
                <c:formatCode>0.0_ "years"</c:formatCode>
                <c:ptCount val="1"/>
                <c:pt idx="0">
                  <c:v>0.68996415770609298</c:v>
                </c:pt>
              </c:numCache>
            </c:numRef>
          </c:val>
        </c:ser>
        <c:dLbls/>
        <c:overlap val="100"/>
        <c:axId val="56987648"/>
        <c:axId val="56989184"/>
      </c:barChart>
      <c:catAx>
        <c:axId val="56987648"/>
        <c:scaling>
          <c:orientation val="minMax"/>
        </c:scaling>
        <c:delete val="1"/>
        <c:axPos val="l"/>
        <c:tickLblPos val="nextTo"/>
        <c:crossAx val="56989184"/>
        <c:crosses val="autoZero"/>
        <c:auto val="1"/>
        <c:lblAlgn val="ctr"/>
        <c:lblOffset val="100"/>
      </c:catAx>
      <c:valAx>
        <c:axId val="5698918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ja-JP" altLang="en-US"/>
                  <a:t>各ステージ何年かかる？</a:t>
                </a:r>
                <a:endParaRPr lang="en-US" altLang="ja-JP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56987648"/>
        <c:crosses val="autoZero"/>
        <c:crossBetween val="between"/>
        <c:majorUnit val="1"/>
      </c:valAx>
      <c:spPr>
        <a:solidFill>
          <a:schemeClr val="bg1">
            <a:lumMod val="85000"/>
          </a:schemeClr>
        </a:solidFill>
      </c:spPr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chart" Target="../charts/chart1.xml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130174</xdr:colOff>
      <xdr:row>4</xdr:row>
      <xdr:rowOff>333374</xdr:rowOff>
    </xdr:from>
    <xdr:to>
      <xdr:col>3</xdr:col>
      <xdr:colOff>913340</xdr:colOff>
      <xdr:row>4</xdr:row>
      <xdr:rowOff>1333499</xdr:rowOff>
    </xdr:to>
    <xdr:pic>
      <xdr:nvPicPr>
        <xdr:cNvPr id="2" name="Picture 1" descr="http://images.angusrobertson.com.au/images/ar/97801984/9780198481171/0/0/plain/oxford-reading-tree-stage-2-stories-new-trainer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4441" y="1882774"/>
          <a:ext cx="783166" cy="1000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183092</xdr:colOff>
      <xdr:row>4</xdr:row>
      <xdr:rowOff>300567</xdr:rowOff>
    </xdr:from>
    <xdr:to>
      <xdr:col>4</xdr:col>
      <xdr:colOff>945092</xdr:colOff>
      <xdr:row>4</xdr:row>
      <xdr:rowOff>1360388</xdr:rowOff>
    </xdr:to>
    <xdr:pic>
      <xdr:nvPicPr>
        <xdr:cNvPr id="3" name="Picture 2" descr="http://www.eltbooks.com:8080/cover/978141302776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1892" y="1948392"/>
          <a:ext cx="762000" cy="105982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172508</xdr:colOff>
      <xdr:row>4</xdr:row>
      <xdr:rowOff>305859</xdr:rowOff>
    </xdr:from>
    <xdr:to>
      <xdr:col>6</xdr:col>
      <xdr:colOff>889746</xdr:colOff>
      <xdr:row>4</xdr:row>
      <xdr:rowOff>1310218</xdr:rowOff>
    </xdr:to>
    <xdr:pic>
      <xdr:nvPicPr>
        <xdr:cNvPr id="4" name="Picture 3" descr="http://bimg2.mlstatic.com/nate-the-great-libro-en-ingles-para-ninos-impecable_MLA-F-3102974375_09201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4908" y="1953684"/>
          <a:ext cx="717238" cy="100435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183091</xdr:colOff>
      <xdr:row>4</xdr:row>
      <xdr:rowOff>286603</xdr:rowOff>
    </xdr:from>
    <xdr:to>
      <xdr:col>7</xdr:col>
      <xdr:colOff>937602</xdr:colOff>
      <xdr:row>4</xdr:row>
      <xdr:rowOff>1402556</xdr:rowOff>
    </xdr:to>
    <xdr:pic>
      <xdr:nvPicPr>
        <xdr:cNvPr id="5" name="Picture 4" descr="http://24.media.tumblr.com/tumblr_m09xr9b3RT1qet0ubo1_4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12291" y="1934428"/>
          <a:ext cx="754511" cy="1115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170132</xdr:colOff>
      <xdr:row>4</xdr:row>
      <xdr:rowOff>293159</xdr:rowOff>
    </xdr:from>
    <xdr:to>
      <xdr:col>9</xdr:col>
      <xdr:colOff>901702</xdr:colOff>
      <xdr:row>4</xdr:row>
      <xdr:rowOff>1393826</xdr:rowOff>
    </xdr:to>
    <xdr:pic>
      <xdr:nvPicPr>
        <xdr:cNvPr id="6" name="Picture 6" descr="http://www.darrenshan.com/images/sized/images/uploads/bookcovers/3gCDF1-220x336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32932" y="1940984"/>
          <a:ext cx="731570" cy="110066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184149</xdr:colOff>
      <xdr:row>4</xdr:row>
      <xdr:rowOff>279400</xdr:rowOff>
    </xdr:from>
    <xdr:to>
      <xdr:col>11</xdr:col>
      <xdr:colOff>893232</xdr:colOff>
      <xdr:row>4</xdr:row>
      <xdr:rowOff>1378833</xdr:rowOff>
    </xdr:to>
    <xdr:pic>
      <xdr:nvPicPr>
        <xdr:cNvPr id="7" name="Picture 8" descr="http://upload.wikimedia.org/wikipedia/en/2/2c/Harry_Potter_and_the_Philosopher's_Stone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80549" y="1927225"/>
          <a:ext cx="709083" cy="109943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158749</xdr:colOff>
      <xdr:row>4</xdr:row>
      <xdr:rowOff>296333</xdr:rowOff>
    </xdr:from>
    <xdr:to>
      <xdr:col>5</xdr:col>
      <xdr:colOff>961405</xdr:colOff>
      <xdr:row>4</xdr:row>
      <xdr:rowOff>1375834</xdr:rowOff>
    </xdr:to>
    <xdr:pic>
      <xdr:nvPicPr>
        <xdr:cNvPr id="8" name="Picture 9" descr="http://www.scholastic.com/content5/media/products/92/9780590045292_xlg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9648" r="9793"/>
        <a:stretch>
          <a:fillRect/>
        </a:stretch>
      </xdr:blipFill>
      <xdr:spPr bwMode="auto">
        <a:xfrm>
          <a:off x="3054349" y="1944158"/>
          <a:ext cx="802656" cy="107950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114300</xdr:colOff>
      <xdr:row>5</xdr:row>
      <xdr:rowOff>189441</xdr:rowOff>
    </xdr:from>
    <xdr:to>
      <xdr:col>3</xdr:col>
      <xdr:colOff>910437</xdr:colOff>
      <xdr:row>5</xdr:row>
      <xdr:rowOff>1269471</xdr:rowOff>
    </xdr:to>
    <xdr:pic>
      <xdr:nvPicPr>
        <xdr:cNvPr id="11" name="Picture 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2513541"/>
          <a:ext cx="796137" cy="1080030"/>
        </a:xfrm>
        <a:prstGeom prst="rect">
          <a:avLst/>
        </a:prstGeom>
      </xdr:spPr>
    </xdr:pic>
    <xdr:clientData/>
  </xdr:twoCellAnchor>
  <xdr:twoCellAnchor editAs="oneCell">
    <xdr:from>
      <xdr:col>5</xdr:col>
      <xdr:colOff>166157</xdr:colOff>
      <xdr:row>5</xdr:row>
      <xdr:rowOff>194733</xdr:rowOff>
    </xdr:from>
    <xdr:to>
      <xdr:col>5</xdr:col>
      <xdr:colOff>951255</xdr:colOff>
      <xdr:row>5</xdr:row>
      <xdr:rowOff>1266824</xdr:rowOff>
    </xdr:to>
    <xdr:pic>
      <xdr:nvPicPr>
        <xdr:cNvPr id="12" name="Picture 5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3793" r="14107"/>
        <a:stretch/>
      </xdr:blipFill>
      <xdr:spPr>
        <a:xfrm>
          <a:off x="2994024" y="3395133"/>
          <a:ext cx="785098" cy="1072091"/>
        </a:xfrm>
        <a:prstGeom prst="rect">
          <a:avLst/>
        </a:prstGeom>
      </xdr:spPr>
    </xdr:pic>
    <xdr:clientData/>
  </xdr:twoCellAnchor>
  <xdr:twoCellAnchor editAs="oneCell">
    <xdr:from>
      <xdr:col>4</xdr:col>
      <xdr:colOff>122764</xdr:colOff>
      <xdr:row>5</xdr:row>
      <xdr:rowOff>186267</xdr:rowOff>
    </xdr:from>
    <xdr:to>
      <xdr:col>4</xdr:col>
      <xdr:colOff>954474</xdr:colOff>
      <xdr:row>5</xdr:row>
      <xdr:rowOff>1266560</xdr:rowOff>
    </xdr:to>
    <xdr:pic>
      <xdr:nvPicPr>
        <xdr:cNvPr id="13" name="Picture 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83831" y="3386667"/>
          <a:ext cx="831710" cy="1080293"/>
        </a:xfrm>
        <a:prstGeom prst="rect">
          <a:avLst/>
        </a:prstGeom>
      </xdr:spPr>
    </xdr:pic>
    <xdr:clientData/>
  </xdr:twoCellAnchor>
  <xdr:twoCellAnchor editAs="oneCell">
    <xdr:from>
      <xdr:col>7</xdr:col>
      <xdr:colOff>191291</xdr:colOff>
      <xdr:row>5</xdr:row>
      <xdr:rowOff>161396</xdr:rowOff>
    </xdr:from>
    <xdr:to>
      <xdr:col>7</xdr:col>
      <xdr:colOff>934114</xdr:colOff>
      <xdr:row>5</xdr:row>
      <xdr:rowOff>1285875</xdr:rowOff>
    </xdr:to>
    <xdr:pic>
      <xdr:nvPicPr>
        <xdr:cNvPr id="14" name="Picture 9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12400" r="8400"/>
        <a:stretch/>
      </xdr:blipFill>
      <xdr:spPr>
        <a:xfrm>
          <a:off x="5152758" y="3361796"/>
          <a:ext cx="742823" cy="1124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179378</xdr:colOff>
      <xdr:row>5</xdr:row>
      <xdr:rowOff>170127</xdr:rowOff>
    </xdr:from>
    <xdr:to>
      <xdr:col>10</xdr:col>
      <xdr:colOff>935830</xdr:colOff>
      <xdr:row>5</xdr:row>
      <xdr:rowOff>1266824</xdr:rowOff>
    </xdr:to>
    <xdr:pic>
      <xdr:nvPicPr>
        <xdr:cNvPr id="15" name="Picture 2" descr="http://i.yai.bz/Assets/83/080/l_p000170808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2303" y="2494227"/>
          <a:ext cx="756452" cy="109669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152122</xdr:colOff>
      <xdr:row>5</xdr:row>
      <xdr:rowOff>184945</xdr:rowOff>
    </xdr:from>
    <xdr:to>
      <xdr:col>6</xdr:col>
      <xdr:colOff>934032</xdr:colOff>
      <xdr:row>5</xdr:row>
      <xdr:rowOff>1285875</xdr:rowOff>
    </xdr:to>
    <xdr:pic>
      <xdr:nvPicPr>
        <xdr:cNvPr id="16" name="Picture 3" descr="http://region7teachers.wikispaces.com/file/view/wany%5B1%5D.jpg/278558010/261x223/wany%5B1%5D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046789" y="3385345"/>
          <a:ext cx="781910" cy="110093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174888</xdr:colOff>
      <xdr:row>5</xdr:row>
      <xdr:rowOff>168805</xdr:rowOff>
    </xdr:from>
    <xdr:to>
      <xdr:col>8</xdr:col>
      <xdr:colOff>935150</xdr:colOff>
      <xdr:row>5</xdr:row>
      <xdr:rowOff>1276350</xdr:rowOff>
    </xdr:to>
    <xdr:pic>
      <xdr:nvPicPr>
        <xdr:cNvPr id="17" name="Picture 4" descr="http://www.eltbooks.com:8080/cover/978142401158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203155" y="3369205"/>
          <a:ext cx="760262" cy="11075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155706</xdr:colOff>
      <xdr:row>5</xdr:row>
      <xdr:rowOff>166158</xdr:rowOff>
    </xdr:from>
    <xdr:to>
      <xdr:col>11</xdr:col>
      <xdr:colOff>933952</xdr:colOff>
      <xdr:row>5</xdr:row>
      <xdr:rowOff>1257299</xdr:rowOff>
    </xdr:to>
    <xdr:pic>
      <xdr:nvPicPr>
        <xdr:cNvPr id="18" name="Picture 6" descr="http://images.mobilityminded.com/2010/10/IMG_0065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2130" r="23152"/>
        <a:stretch>
          <a:fillRect/>
        </a:stretch>
      </xdr:blipFill>
      <xdr:spPr bwMode="auto">
        <a:xfrm>
          <a:off x="9385431" y="2490258"/>
          <a:ext cx="778246" cy="109114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170391</xdr:colOff>
      <xdr:row>5</xdr:row>
      <xdr:rowOff>153528</xdr:rowOff>
    </xdr:from>
    <xdr:to>
      <xdr:col>9</xdr:col>
      <xdr:colOff>932391</xdr:colOff>
      <xdr:row>5</xdr:row>
      <xdr:rowOff>1276350</xdr:rowOff>
    </xdr:to>
    <xdr:pic>
      <xdr:nvPicPr>
        <xdr:cNvPr id="19" name="Picture 9" descr="http://www.underconsideration.com/brandnew/archives/ehow_headers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50912" b="2315"/>
        <a:stretch>
          <a:fillRect/>
        </a:stretch>
      </xdr:blipFill>
      <xdr:spPr bwMode="auto">
        <a:xfrm>
          <a:off x="7266516" y="2477628"/>
          <a:ext cx="762000" cy="112282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180975</xdr:colOff>
      <xdr:row>4</xdr:row>
      <xdr:rowOff>277189</xdr:rowOff>
    </xdr:from>
    <xdr:to>
      <xdr:col>12</xdr:col>
      <xdr:colOff>892142</xdr:colOff>
      <xdr:row>4</xdr:row>
      <xdr:rowOff>1381124</xdr:rowOff>
    </xdr:to>
    <xdr:pic>
      <xdr:nvPicPr>
        <xdr:cNvPr id="1025" name="Picture 1" descr="http://theeclecticreader.files.wordpress.com/2011/08/the-hobbit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544175" y="1925014"/>
          <a:ext cx="711167" cy="110393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123825</xdr:colOff>
      <xdr:row>5</xdr:row>
      <xdr:rowOff>161925</xdr:rowOff>
    </xdr:from>
    <xdr:to>
      <xdr:col>12</xdr:col>
      <xdr:colOff>913497</xdr:colOff>
      <xdr:row>5</xdr:row>
      <xdr:rowOff>1266825</xdr:rowOff>
    </xdr:to>
    <xdr:pic>
      <xdr:nvPicPr>
        <xdr:cNvPr id="1026" name="Picture 2" descr="http://images.amazon.com/images/P/B00005JLFT.01.LZZZZZZZ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20350" y="2486025"/>
          <a:ext cx="789672" cy="11049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328083</xdr:colOff>
      <xdr:row>9</xdr:row>
      <xdr:rowOff>0</xdr:rowOff>
    </xdr:from>
    <xdr:to>
      <xdr:col>12</xdr:col>
      <xdr:colOff>1024466</xdr:colOff>
      <xdr:row>19</xdr:row>
      <xdr:rowOff>8466</xdr:rowOff>
    </xdr:to>
    <xdr:graphicFrame macro="">
      <xdr:nvGraphicFramePr>
        <xdr:cNvPr id="25" name="グラフ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223307</xdr:colOff>
      <xdr:row>4</xdr:row>
      <xdr:rowOff>279400</xdr:rowOff>
    </xdr:from>
    <xdr:to>
      <xdr:col>10</xdr:col>
      <xdr:colOff>932389</xdr:colOff>
      <xdr:row>4</xdr:row>
      <xdr:rowOff>1389776</xdr:rowOff>
    </xdr:to>
    <xdr:pic>
      <xdr:nvPicPr>
        <xdr:cNvPr id="10" name="Picture 12" descr="Holes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452907" y="1927225"/>
          <a:ext cx="709082" cy="1110376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9524</xdr:colOff>
      <xdr:row>4</xdr:row>
      <xdr:rowOff>9526</xdr:rowOff>
    </xdr:from>
    <xdr:to>
      <xdr:col>10</xdr:col>
      <xdr:colOff>812799</xdr:colOff>
      <xdr:row>4</xdr:row>
      <xdr:rowOff>627737</xdr:rowOff>
    </xdr:to>
    <xdr:pic>
      <xdr:nvPicPr>
        <xdr:cNvPr id="1028" name="Picture 4" descr="http://lifeskillsfromthedojo.com/wp-content/uploads/2011/12/Blackbelt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171391" y="1364193"/>
          <a:ext cx="803275" cy="6182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161497</xdr:colOff>
      <xdr:row>4</xdr:row>
      <xdr:rowOff>285750</xdr:rowOff>
    </xdr:from>
    <xdr:to>
      <xdr:col>8</xdr:col>
      <xdr:colOff>905933</xdr:colOff>
      <xdr:row>4</xdr:row>
      <xdr:rowOff>1400175</xdr:rowOff>
    </xdr:to>
    <xdr:pic>
      <xdr:nvPicPr>
        <xdr:cNvPr id="1029" name="Picture 5" descr="http://robot6.comicbookresources.com/wp-content/uploads/2010/03/OnePiece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189764" y="1835150"/>
          <a:ext cx="744436" cy="11144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151"/>
  <sheetViews>
    <sheetView showGridLines="0" tabSelected="1" zoomScale="90" zoomScaleNormal="90" zoomScalePageLayoutView="150" workbookViewId="0">
      <selection activeCell="N20" sqref="N20"/>
    </sheetView>
  </sheetViews>
  <sheetFormatPr defaultColWidth="8.875" defaultRowHeight="13.5"/>
  <cols>
    <col min="1" max="1" width="10.5" style="2" customWidth="1"/>
    <col min="2" max="2" width="5" style="2" customWidth="1"/>
    <col min="3" max="3" width="0.875" style="2" customWidth="1"/>
    <col min="4" max="13" width="14" customWidth="1"/>
    <col min="14" max="57" width="8.875" style="2"/>
  </cols>
  <sheetData>
    <row r="1" spans="1:57" s="2" customFormat="1" ht="38.25" customHeight="1" thickBot="1"/>
    <row r="2" spans="1:57" s="2" customFormat="1" ht="27.95" customHeight="1">
      <c r="B2" s="72" t="s">
        <v>8</v>
      </c>
      <c r="C2" s="35"/>
      <c r="D2" s="51" t="s">
        <v>17</v>
      </c>
      <c r="E2" s="52" t="s">
        <v>18</v>
      </c>
      <c r="F2" s="53" t="s">
        <v>19</v>
      </c>
      <c r="G2" s="54" t="s">
        <v>20</v>
      </c>
      <c r="H2" s="55" t="s">
        <v>21</v>
      </c>
      <c r="I2" s="56" t="s">
        <v>22</v>
      </c>
      <c r="J2" s="16" t="s">
        <v>5</v>
      </c>
      <c r="K2" s="57" t="s">
        <v>23</v>
      </c>
      <c r="L2" s="58" t="s">
        <v>24</v>
      </c>
      <c r="M2" s="17" t="s">
        <v>12</v>
      </c>
    </row>
    <row r="3" spans="1:57" s="5" customFormat="1" ht="21">
      <c r="A3" s="4"/>
      <c r="B3" s="71" t="s">
        <v>29</v>
      </c>
      <c r="C3" s="36"/>
      <c r="D3" s="18" t="s">
        <v>0</v>
      </c>
      <c r="E3" s="19" t="s">
        <v>6</v>
      </c>
      <c r="F3" s="20" t="s">
        <v>1</v>
      </c>
      <c r="G3" s="21" t="s">
        <v>2</v>
      </c>
      <c r="H3" s="22" t="s">
        <v>3</v>
      </c>
      <c r="I3" s="23" t="s">
        <v>4</v>
      </c>
      <c r="J3" s="24" t="s">
        <v>7</v>
      </c>
      <c r="K3" s="25" t="s">
        <v>11</v>
      </c>
      <c r="L3" s="26" t="s">
        <v>14</v>
      </c>
      <c r="M3" s="27" t="s">
        <v>13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</row>
    <row r="4" spans="1:57" s="1" customFormat="1" ht="27.95" customHeight="1">
      <c r="A4" s="3"/>
      <c r="B4" s="73" t="s">
        <v>28</v>
      </c>
      <c r="C4" s="37"/>
      <c r="D4" s="60">
        <v>7</v>
      </c>
      <c r="E4" s="61">
        <v>15</v>
      </c>
      <c r="F4" s="62">
        <v>26</v>
      </c>
      <c r="G4" s="63">
        <v>68</v>
      </c>
      <c r="H4" s="64">
        <v>77</v>
      </c>
      <c r="I4" s="65">
        <v>76</v>
      </c>
      <c r="J4" s="66">
        <v>78</v>
      </c>
      <c r="K4" s="67">
        <v>55</v>
      </c>
      <c r="L4" s="68">
        <f>1000000/160/60</f>
        <v>104.16666666666667</v>
      </c>
      <c r="M4" s="74" t="s">
        <v>30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</row>
    <row r="5" spans="1:57" ht="130.5" customHeight="1">
      <c r="B5" s="40" t="s">
        <v>9</v>
      </c>
      <c r="C5" s="38"/>
      <c r="D5" s="28"/>
      <c r="E5" s="29"/>
      <c r="F5" s="29"/>
      <c r="G5" s="29"/>
      <c r="H5" s="29"/>
      <c r="J5" s="29"/>
      <c r="K5" s="29"/>
      <c r="L5" s="29"/>
      <c r="M5" s="30"/>
    </row>
    <row r="6" spans="1:57" ht="136.5" customHeight="1">
      <c r="B6" s="40" t="s">
        <v>10</v>
      </c>
      <c r="C6" s="38"/>
      <c r="D6" s="28"/>
      <c r="E6" s="29"/>
      <c r="F6" s="29"/>
      <c r="G6" s="29"/>
      <c r="H6" s="29"/>
      <c r="I6" s="29"/>
      <c r="J6" s="29"/>
      <c r="K6" s="29"/>
      <c r="L6" s="31"/>
      <c r="M6" s="32"/>
    </row>
    <row r="7" spans="1:57" ht="15" customHeight="1" thickBot="1">
      <c r="B7" s="50"/>
      <c r="C7" s="39"/>
      <c r="D7" s="69">
        <f>D4*60/($F$11+($F$13/7))/31</f>
        <v>1.053763440860215</v>
      </c>
      <c r="E7" s="70">
        <f t="shared" ref="E7:K7" si="0">E4*60/($F$11+($F$13/7))/31</f>
        <v>2.2580645161290325</v>
      </c>
      <c r="F7" s="70">
        <f t="shared" si="0"/>
        <v>3.9139784946236555</v>
      </c>
      <c r="G7" s="70">
        <f t="shared" si="0"/>
        <v>10.236559139784946</v>
      </c>
      <c r="H7" s="70">
        <f t="shared" si="0"/>
        <v>11.591397849462364</v>
      </c>
      <c r="I7" s="70">
        <f t="shared" si="0"/>
        <v>11.440860215053762</v>
      </c>
      <c r="J7" s="70">
        <f t="shared" si="0"/>
        <v>11.741935483870968</v>
      </c>
      <c r="K7" s="70">
        <f t="shared" si="0"/>
        <v>8.2795698924731163</v>
      </c>
      <c r="L7" s="33"/>
      <c r="M7" s="34"/>
    </row>
    <row r="8" spans="1:57" s="2" customFormat="1" ht="2.25" customHeight="1">
      <c r="B8" s="14"/>
      <c r="C8" s="6">
        <v>0.7</v>
      </c>
      <c r="D8" s="15">
        <f>D7/12</f>
        <v>8.7813620071684584E-2</v>
      </c>
      <c r="E8" s="15">
        <f t="shared" ref="E8:K8" si="1">E7/12</f>
        <v>0.18817204301075272</v>
      </c>
      <c r="F8" s="15">
        <f t="shared" si="1"/>
        <v>0.3261648745519713</v>
      </c>
      <c r="G8" s="15">
        <f t="shared" si="1"/>
        <v>0.8530465949820788</v>
      </c>
      <c r="H8" s="15">
        <f t="shared" si="1"/>
        <v>0.96594982078853031</v>
      </c>
      <c r="I8" s="15">
        <f t="shared" si="1"/>
        <v>0.95340501792114685</v>
      </c>
      <c r="J8" s="15">
        <f t="shared" si="1"/>
        <v>0.978494623655914</v>
      </c>
      <c r="K8" s="15">
        <f t="shared" si="1"/>
        <v>0.68996415770609298</v>
      </c>
      <c r="L8" s="6"/>
      <c r="M8" s="6"/>
    </row>
    <row r="9" spans="1:57" ht="29.1" customHeight="1">
      <c r="D9" s="2"/>
      <c r="E9" s="2"/>
      <c r="F9" s="2"/>
      <c r="G9" s="2"/>
      <c r="H9" s="2"/>
      <c r="I9" s="2"/>
      <c r="J9" s="2"/>
      <c r="K9" s="2"/>
      <c r="L9" s="2"/>
      <c r="M9" s="2"/>
    </row>
    <row r="10" spans="1:57" ht="21.95" customHeight="1">
      <c r="B10" s="41"/>
      <c r="C10" s="42"/>
      <c r="D10" s="42"/>
      <c r="E10" s="42"/>
      <c r="F10" s="42"/>
      <c r="G10" s="43"/>
      <c r="H10" s="2"/>
      <c r="I10" s="2"/>
      <c r="J10" s="2"/>
      <c r="K10" s="2"/>
      <c r="L10" s="2"/>
      <c r="M10" s="2"/>
    </row>
    <row r="11" spans="1:57" ht="15">
      <c r="B11" s="44"/>
      <c r="C11" s="7"/>
      <c r="D11" s="7"/>
      <c r="E11" s="59" t="s">
        <v>25</v>
      </c>
      <c r="F11" s="49">
        <v>10</v>
      </c>
      <c r="G11" s="45"/>
      <c r="H11" s="2"/>
      <c r="I11" s="2"/>
      <c r="J11" s="2"/>
      <c r="K11" s="2"/>
      <c r="L11" s="2"/>
      <c r="M11" s="2"/>
    </row>
    <row r="12" spans="1:57">
      <c r="B12" s="44"/>
      <c r="C12" s="7"/>
      <c r="D12" s="7"/>
      <c r="E12" s="8"/>
      <c r="F12" s="9"/>
      <c r="G12" s="45"/>
      <c r="H12" s="2"/>
      <c r="I12" s="2"/>
      <c r="J12" s="2"/>
      <c r="K12" s="2"/>
      <c r="L12" s="2"/>
      <c r="M12" s="2"/>
    </row>
    <row r="13" spans="1:57">
      <c r="B13" s="44"/>
      <c r="C13" s="7"/>
      <c r="D13" s="8"/>
      <c r="E13" s="8" t="s">
        <v>27</v>
      </c>
      <c r="F13" s="10">
        <v>20</v>
      </c>
      <c r="G13" s="45"/>
      <c r="H13" s="2"/>
      <c r="I13" s="2"/>
      <c r="J13" s="2"/>
      <c r="K13" s="2"/>
      <c r="L13" s="2"/>
      <c r="M13" s="2"/>
    </row>
    <row r="14" spans="1:57">
      <c r="B14" s="44"/>
      <c r="C14" s="7"/>
      <c r="D14" s="7"/>
      <c r="E14" s="8"/>
      <c r="F14" s="9"/>
      <c r="G14" s="45"/>
      <c r="H14" s="2"/>
      <c r="I14" s="2"/>
      <c r="J14" s="2"/>
      <c r="K14" s="2"/>
      <c r="L14" s="2"/>
      <c r="M14" s="2"/>
    </row>
    <row r="15" spans="1:57" ht="14.25">
      <c r="B15" s="44"/>
      <c r="C15" s="7"/>
      <c r="D15" s="8" t="s">
        <v>26</v>
      </c>
      <c r="E15" s="13">
        <f>(SUM($D$4:$K$4)*60)/(F11+(F13/7))/365</f>
        <v>5.13972602739726</v>
      </c>
      <c r="F15" s="11" t="s">
        <v>15</v>
      </c>
      <c r="G15" s="45"/>
      <c r="H15" s="2"/>
      <c r="I15" s="2"/>
      <c r="J15" s="2"/>
      <c r="K15" s="2"/>
      <c r="L15" s="2"/>
      <c r="M15" s="2"/>
    </row>
    <row r="16" spans="1:57">
      <c r="B16" s="44"/>
      <c r="C16" s="7"/>
      <c r="D16" s="7"/>
      <c r="E16" s="8"/>
      <c r="F16" s="7"/>
      <c r="G16" s="45"/>
      <c r="H16" s="2"/>
      <c r="I16" s="2"/>
      <c r="J16" s="2"/>
      <c r="K16" s="2"/>
      <c r="L16" s="2"/>
      <c r="M16" s="2"/>
    </row>
    <row r="17" spans="2:13" ht="14.25">
      <c r="B17" s="44"/>
      <c r="C17" s="7"/>
      <c r="D17" s="8" t="s">
        <v>16</v>
      </c>
      <c r="E17" s="13">
        <f>(SUM(D4:G4,(H4/2.2))*60)/(F11+(F13/7))/365</f>
        <v>1.930593607305936</v>
      </c>
      <c r="F17" s="11" t="s">
        <v>15</v>
      </c>
      <c r="G17" s="45"/>
      <c r="H17" s="2"/>
      <c r="I17" s="2"/>
      <c r="J17" s="2"/>
      <c r="K17" s="2"/>
      <c r="L17" s="2"/>
      <c r="M17" s="2"/>
    </row>
    <row r="18" spans="2:13">
      <c r="B18" s="44"/>
      <c r="C18" s="7"/>
      <c r="D18" s="7"/>
      <c r="E18" s="7"/>
      <c r="F18" s="7"/>
      <c r="G18" s="45"/>
      <c r="H18" s="2"/>
      <c r="I18" s="2"/>
      <c r="J18" s="2"/>
      <c r="K18" s="2"/>
      <c r="L18" s="2"/>
      <c r="M18" s="2"/>
    </row>
    <row r="19" spans="2:13">
      <c r="B19" s="46"/>
      <c r="C19" s="47"/>
      <c r="D19" s="47"/>
      <c r="E19" s="47"/>
      <c r="F19" s="47"/>
      <c r="G19" s="48"/>
      <c r="H19" s="2"/>
      <c r="I19" s="12"/>
      <c r="J19" s="2"/>
      <c r="K19" s="2"/>
      <c r="L19" s="2"/>
      <c r="M19" s="2"/>
    </row>
    <row r="20" spans="2:13">
      <c r="D20" s="2"/>
      <c r="E20" s="2"/>
      <c r="F20" s="2"/>
      <c r="G20" s="2"/>
      <c r="H20" s="2"/>
      <c r="I20" s="12"/>
      <c r="J20" s="2"/>
      <c r="K20" s="2"/>
      <c r="L20" s="2"/>
      <c r="M20" s="2"/>
    </row>
    <row r="21" spans="2:13">
      <c r="D21" s="2"/>
      <c r="E21" s="2"/>
      <c r="F21" s="2"/>
      <c r="G21" s="2"/>
      <c r="H21" s="2"/>
      <c r="I21" s="12"/>
      <c r="J21" s="2"/>
      <c r="K21" s="2"/>
      <c r="L21" s="2"/>
      <c r="M21" s="2"/>
    </row>
    <row r="22" spans="2:13">
      <c r="D22" s="2"/>
      <c r="E22" s="2"/>
      <c r="F22" s="2"/>
      <c r="G22" s="2"/>
      <c r="H22" s="2"/>
      <c r="I22" s="12"/>
      <c r="J22" s="2"/>
      <c r="K22" s="2"/>
      <c r="L22" s="2"/>
      <c r="M22" s="2"/>
    </row>
    <row r="23" spans="2:13">
      <c r="D23" s="2"/>
      <c r="E23" s="2"/>
      <c r="F23" s="2"/>
      <c r="G23" s="2"/>
      <c r="H23" s="2"/>
      <c r="I23" s="12"/>
      <c r="J23" s="2"/>
      <c r="K23" s="2"/>
      <c r="L23" s="2"/>
      <c r="M23" s="2"/>
    </row>
    <row r="24" spans="2:13"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2:13"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2:13"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2:13"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2:13"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2:13"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2:13"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2:13"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2:13"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4:13"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4:13"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4:13"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4:13"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4:13"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4:13"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4:13"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4:13" s="2" customFormat="1"/>
    <row r="41" spans="4:13" s="2" customFormat="1"/>
    <row r="42" spans="4:13" s="2" customFormat="1"/>
    <row r="43" spans="4:13" s="2" customFormat="1"/>
    <row r="44" spans="4:13" s="2" customFormat="1"/>
    <row r="45" spans="4:13" s="2" customFormat="1"/>
    <row r="46" spans="4:13" s="2" customFormat="1"/>
    <row r="47" spans="4:13" s="2" customFormat="1"/>
    <row r="48" spans="4:13" s="2" customFormat="1"/>
    <row r="49" spans="4:13" s="2" customFormat="1"/>
    <row r="50" spans="4:13" s="2" customFormat="1"/>
    <row r="51" spans="4:13" s="2" customFormat="1"/>
    <row r="52" spans="4:13"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4:13"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4:13"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4:13"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4:13"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4:13"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4:13"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4:13"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4:13"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4:13"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4:13"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4:13"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4:13"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4:13"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4:13"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4:13"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4:13"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4:13"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4:13"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4:13"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4:13"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4:13"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4:13"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4:13"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4:13"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4:13"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4:13"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4:13"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4:13"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4:13"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4:13"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4:13"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4:13"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4:13"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4:13"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4:13"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4:13"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4:13"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4:13"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4:13"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4:13"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4:13"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4:13"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4:13"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4:13"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4:13"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4:13"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4:13"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4:13"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4:13"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4:13"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4:13"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4:13"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4:13"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4:13"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4:13"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4:13"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4:13"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4:13"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4:13"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4:13"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4:13"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4:13"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4:13"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4:13"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4:13"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4:13"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4:13"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4:13"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4:13"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4:13"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4:13"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4:13"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4:13"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4:13"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4:13"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4:13"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4:13"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4:13"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4:13"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4:13"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4:13"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4:13"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4:13"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4:13"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4:13"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4:13"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4:13"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4:13"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4:13"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4:13"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4:13"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4:13"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4:13"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4:13"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4:13"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4:13">
      <c r="I148" s="2"/>
      <c r="J148" s="2"/>
      <c r="K148" s="2"/>
      <c r="L148" s="2"/>
    </row>
    <row r="149" spans="4:13">
      <c r="I149" s="2"/>
      <c r="J149" s="2"/>
      <c r="K149" s="2"/>
    </row>
    <row r="150" spans="4:13">
      <c r="I150" s="2"/>
      <c r="J150" s="2"/>
    </row>
    <row r="151" spans="4:13">
      <c r="I151" s="2"/>
      <c r="J151" s="2"/>
    </row>
  </sheetData>
  <phoneticPr fontId="1"/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75" defaultRowHeight="13.5"/>
  <sheetData/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75" defaultRowHeight="13.5"/>
  <sheetData/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a.wallace</dc:creator>
  <cp:lastModifiedBy>a.wallace</cp:lastModifiedBy>
  <dcterms:created xsi:type="dcterms:W3CDTF">2013-01-28T05:44:52Z</dcterms:created>
  <dcterms:modified xsi:type="dcterms:W3CDTF">2013-01-30T08:49:52Z</dcterms:modified>
</cp:coreProperties>
</file>